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intundeoyebode/Documents/Ekiti State Ministry of Finance/FAAC/October 2021/"/>
    </mc:Choice>
  </mc:AlternateContent>
  <xr:revisionPtr revIDLastSave="0" documentId="8_{9E0D6DFF-90C4-2E44-864D-0E17B1235166}" xr6:coauthVersionLast="47" xr6:coauthVersionMax="47" xr10:uidLastSave="{00000000-0000-0000-0000-000000000000}"/>
  <bookViews>
    <workbookView xWindow="0" yWindow="0" windowWidth="35840" windowHeight="22400" xr2:uid="{C1778142-A5E0-4AE2-A0D4-457E477293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7" i="1" s="1"/>
  <c r="E16" i="1" l="1"/>
  <c r="E14" i="1"/>
  <c r="E13" i="1"/>
  <c r="E12" i="1"/>
  <c r="D11" i="1"/>
  <c r="D15" i="1" s="1"/>
  <c r="D18" i="1" s="1"/>
  <c r="C11" i="1"/>
  <c r="E10" i="1"/>
  <c r="E9" i="1"/>
  <c r="C8" i="1"/>
  <c r="C15" i="1" s="1"/>
  <c r="C18" i="1" s="1"/>
  <c r="E18" i="1" s="1"/>
  <c r="E11" i="1" l="1"/>
  <c r="E15" i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OAGF</author>
  </authors>
  <commentList>
    <comment ref="C5" authorId="0" shapeId="0" xr:uid="{3CA83FD7-DB44-4086-BDC2-BEDEC41578F8}">
      <text>
        <r>
          <rPr>
            <b/>
            <sz val="9"/>
            <color indexed="81"/>
            <rFont val="Tahoma"/>
            <family val="2"/>
          </rPr>
          <t>OAGF: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818A9856-E38A-4D19-8098-8C00718D7CA0}">
      <text>
        <r>
          <rPr>
            <b/>
            <sz val="9"/>
            <color indexed="81"/>
            <rFont val="Tahoma"/>
            <family val="2"/>
          </rPr>
          <t>OAGF: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<sst xmlns="http://schemas.openxmlformats.org/spreadsheetml/2006/main" count="24" uniqueCount="22">
  <si>
    <t>Office of the Accountant General of the Federation</t>
  </si>
  <si>
    <t>S/N</t>
  </si>
  <si>
    <t>Agencies</t>
  </si>
  <si>
    <t>Sept.'21</t>
  </si>
  <si>
    <t>Variances</t>
  </si>
  <si>
    <t>a</t>
  </si>
  <si>
    <t>b</t>
  </si>
  <si>
    <t>c = a - b</t>
  </si>
  <si>
    <t>₦'B</t>
  </si>
  <si>
    <t>NNPC</t>
  </si>
  <si>
    <t>DPR</t>
  </si>
  <si>
    <t>FIRS (Oil)</t>
  </si>
  <si>
    <t>FIRS(Non Oil)</t>
  </si>
  <si>
    <t>NCS</t>
  </si>
  <si>
    <t>VAT</t>
  </si>
  <si>
    <t>Total Revenue</t>
  </si>
  <si>
    <t>Analysis of monthly Revenue- Agency by Agency (October &amp; September,2021)</t>
  </si>
  <si>
    <t>Oct.'21</t>
  </si>
  <si>
    <t>Excess Bank Charges Recovered</t>
  </si>
  <si>
    <t>Additional Distribution from Non Oil</t>
  </si>
  <si>
    <t>Transfer to Non Oil Excess Revenue as Savings</t>
  </si>
  <si>
    <t>Total Distributable Revenue Including deductions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</si>
</sst>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#,##0.000_);\(#,##0.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164" fontId="0" fillId="0" borderId="0" xfId="1" applyFont="1"/>
    <xf numFmtId="0" fontId="3" fillId="0" borderId="1" xfId="0" applyFont="1" applyBorder="1"/>
    <xf numFmtId="0" fontId="4" fillId="0" borderId="1" xfId="0" applyFont="1" applyBorder="1"/>
    <xf numFmtId="164" fontId="0" fillId="0" borderId="0" xfId="0" applyNumberForma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2" fillId="0" borderId="1" xfId="0" applyFont="1" applyBorder="1"/>
    <xf numFmtId="165" fontId="9" fillId="0" borderId="1" xfId="0" applyNumberFormat="1" applyFont="1" applyBorder="1"/>
    <xf numFmtId="166" fontId="9" fillId="0" borderId="1" xfId="0" applyNumberFormat="1" applyFont="1" applyBorder="1"/>
    <xf numFmtId="0" fontId="2" fillId="0" borderId="1" xfId="0" applyFont="1" applyBorder="1" applyAlignment="1">
      <alignment wrapText="1"/>
    </xf>
    <xf numFmtId="165" fontId="2" fillId="0" borderId="1" xfId="0" applyNumberFormat="1" applyFont="1" applyBorder="1"/>
    <xf numFmtId="166" fontId="2" fillId="0" borderId="1" xfId="0" applyNumberFormat="1" applyFont="1" applyBorder="1"/>
    <xf numFmtId="0" fontId="9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41D38-E22B-4980-800E-043C0E28E866}">
  <dimension ref="A1:H21"/>
  <sheetViews>
    <sheetView tabSelected="1" workbookViewId="0">
      <selection activeCell="B21" sqref="B21"/>
    </sheetView>
  </sheetViews>
  <sheetFormatPr baseColWidth="10" defaultColWidth="8.83203125" defaultRowHeight="15" x14ac:dyDescent="0.2"/>
  <cols>
    <col min="2" max="2" width="32.83203125" customWidth="1"/>
    <col min="3" max="3" width="24" customWidth="1"/>
    <col min="4" max="4" width="26.5" customWidth="1"/>
    <col min="5" max="5" width="25.5" customWidth="1"/>
    <col min="7" max="7" width="18" bestFit="1" customWidth="1"/>
    <col min="8" max="8" width="9.33203125" bestFit="1" customWidth="1"/>
  </cols>
  <sheetData>
    <row r="1" spans="1:7" ht="24" x14ac:dyDescent="0.3">
      <c r="A1" s="16" t="s">
        <v>0</v>
      </c>
      <c r="B1" s="16"/>
      <c r="C1" s="16"/>
      <c r="D1" s="16"/>
      <c r="E1" s="16"/>
    </row>
    <row r="2" spans="1:7" x14ac:dyDescent="0.2">
      <c r="A2" s="1"/>
      <c r="B2" s="1"/>
      <c r="C2" s="1"/>
      <c r="D2" s="1"/>
      <c r="E2" s="1"/>
    </row>
    <row r="3" spans="1:7" ht="24" x14ac:dyDescent="0.3">
      <c r="A3" s="17" t="s">
        <v>16</v>
      </c>
      <c r="B3" s="17"/>
      <c r="C3" s="17"/>
      <c r="D3" s="17"/>
      <c r="E3" s="17"/>
    </row>
    <row r="4" spans="1:7" x14ac:dyDescent="0.2">
      <c r="A4" s="1"/>
      <c r="B4" s="1"/>
      <c r="C4" s="1"/>
      <c r="D4" s="1"/>
      <c r="E4" s="1"/>
    </row>
    <row r="5" spans="1:7" ht="26" x14ac:dyDescent="0.3">
      <c r="A5" s="4" t="s">
        <v>1</v>
      </c>
      <c r="B5" s="4" t="s">
        <v>2</v>
      </c>
      <c r="C5" s="7" t="s">
        <v>17</v>
      </c>
      <c r="D5" s="7" t="s">
        <v>3</v>
      </c>
      <c r="E5" s="4" t="s">
        <v>4</v>
      </c>
    </row>
    <row r="6" spans="1:7" ht="26" x14ac:dyDescent="0.3">
      <c r="A6" s="3"/>
      <c r="B6" s="3"/>
      <c r="C6" s="6" t="s">
        <v>5</v>
      </c>
      <c r="D6" s="6" t="s">
        <v>6</v>
      </c>
      <c r="E6" s="3" t="s">
        <v>7</v>
      </c>
      <c r="G6" s="2"/>
    </row>
    <row r="7" spans="1:7" ht="26" x14ac:dyDescent="0.3">
      <c r="A7" s="3"/>
      <c r="B7" s="3"/>
      <c r="C7" s="6" t="s">
        <v>8</v>
      </c>
      <c r="D7" s="6" t="s">
        <v>8</v>
      </c>
      <c r="E7" s="6" t="s">
        <v>8</v>
      </c>
      <c r="G7" s="2"/>
    </row>
    <row r="8" spans="1:7" ht="24" x14ac:dyDescent="0.3">
      <c r="A8" s="8">
        <v>1</v>
      </c>
      <c r="B8" s="9" t="s">
        <v>9</v>
      </c>
      <c r="C8" s="10">
        <f>15.905+67.533</f>
        <v>83.438000000000002</v>
      </c>
      <c r="D8" s="10">
        <v>52.206000000000003</v>
      </c>
      <c r="E8" s="11">
        <f t="shared" ref="E8:E14" si="0">C8-D8</f>
        <v>31.231999999999999</v>
      </c>
      <c r="G8" s="2"/>
    </row>
    <row r="9" spans="1:7" ht="24" x14ac:dyDescent="0.3">
      <c r="A9" s="8">
        <v>2</v>
      </c>
      <c r="B9" s="9" t="s">
        <v>10</v>
      </c>
      <c r="C9" s="10">
        <v>158.38300000000001</v>
      </c>
      <c r="D9" s="10">
        <v>120.437</v>
      </c>
      <c r="E9" s="11">
        <f t="shared" si="0"/>
        <v>37.946000000000012</v>
      </c>
      <c r="G9" s="2"/>
    </row>
    <row r="10" spans="1:7" ht="24" x14ac:dyDescent="0.3">
      <c r="A10" s="8">
        <v>3</v>
      </c>
      <c r="B10" s="9" t="s">
        <v>11</v>
      </c>
      <c r="C10" s="10">
        <v>183.76400000000001</v>
      </c>
      <c r="D10" s="10">
        <v>56.508000000000003</v>
      </c>
      <c r="E10" s="11">
        <f t="shared" si="0"/>
        <v>127.256</v>
      </c>
    </row>
    <row r="11" spans="1:7" ht="24" x14ac:dyDescent="0.3">
      <c r="A11" s="8">
        <v>4</v>
      </c>
      <c r="B11" s="9" t="s">
        <v>12</v>
      </c>
      <c r="C11" s="10">
        <f>138.936+10.673</f>
        <v>149.60900000000001</v>
      </c>
      <c r="D11" s="10">
        <f>120.499+38.958</f>
        <v>159.45699999999999</v>
      </c>
      <c r="E11" s="11">
        <f>C11-D11</f>
        <v>-9.8479999999999848</v>
      </c>
    </row>
    <row r="12" spans="1:7" ht="24" x14ac:dyDescent="0.3">
      <c r="A12" s="8">
        <v>5</v>
      </c>
      <c r="B12" s="9" t="s">
        <v>13</v>
      </c>
      <c r="C12" s="10">
        <v>120.193</v>
      </c>
      <c r="D12" s="10">
        <v>151.74</v>
      </c>
      <c r="E12" s="11">
        <f t="shared" si="0"/>
        <v>-31.547000000000011</v>
      </c>
    </row>
    <row r="13" spans="1:7" ht="42.75" customHeight="1" x14ac:dyDescent="0.3">
      <c r="A13" s="8">
        <v>6</v>
      </c>
      <c r="B13" s="12" t="s">
        <v>18</v>
      </c>
      <c r="C13" s="10">
        <v>0</v>
      </c>
      <c r="D13" s="10">
        <v>0.40200000000000002</v>
      </c>
      <c r="E13" s="11">
        <f>C13-D13</f>
        <v>-0.40200000000000002</v>
      </c>
    </row>
    <row r="14" spans="1:7" ht="24" x14ac:dyDescent="0.3">
      <c r="A14" s="8">
        <v>7</v>
      </c>
      <c r="B14" s="9" t="s">
        <v>14</v>
      </c>
      <c r="C14" s="10">
        <v>170.85</v>
      </c>
      <c r="D14" s="10">
        <v>178.50899999999999</v>
      </c>
      <c r="E14" s="11">
        <f t="shared" si="0"/>
        <v>-7.6589999999999918</v>
      </c>
    </row>
    <row r="15" spans="1:7" ht="25" x14ac:dyDescent="0.3">
      <c r="A15" s="8">
        <v>8</v>
      </c>
      <c r="B15" s="12" t="s">
        <v>15</v>
      </c>
      <c r="C15" s="13">
        <f>SUM(C8:C14)</f>
        <v>866.23700000000008</v>
      </c>
      <c r="D15" s="13">
        <f>SUM(D8:D14)</f>
        <v>719.25900000000001</v>
      </c>
      <c r="E15" s="14">
        <f>C15-D15</f>
        <v>146.97800000000007</v>
      </c>
    </row>
    <row r="16" spans="1:7" ht="78.75" customHeight="1" x14ac:dyDescent="0.3">
      <c r="A16" s="15">
        <v>9</v>
      </c>
      <c r="B16" s="12" t="s">
        <v>19</v>
      </c>
      <c r="C16" s="10">
        <v>0</v>
      </c>
      <c r="D16" s="10">
        <v>50</v>
      </c>
      <c r="E16" s="11">
        <f>C16-D16</f>
        <v>-50</v>
      </c>
    </row>
    <row r="17" spans="1:8" ht="69.75" customHeight="1" x14ac:dyDescent="0.3">
      <c r="A17" s="8">
        <v>10</v>
      </c>
      <c r="B17" s="12" t="s">
        <v>20</v>
      </c>
      <c r="C17" s="11">
        <f>-66</f>
        <v>-66</v>
      </c>
      <c r="D17" s="10">
        <v>0</v>
      </c>
      <c r="E17" s="11">
        <f>C17-D17</f>
        <v>-66</v>
      </c>
    </row>
    <row r="18" spans="1:8" ht="75" x14ac:dyDescent="0.3">
      <c r="A18" s="8">
        <v>11</v>
      </c>
      <c r="B18" s="12" t="s">
        <v>21</v>
      </c>
      <c r="C18" s="13">
        <f>C15+C16+C17</f>
        <v>800.23700000000008</v>
      </c>
      <c r="D18" s="13">
        <f>D15+D16+D17</f>
        <v>769.25900000000001</v>
      </c>
      <c r="E18" s="14">
        <f>C18-D18</f>
        <v>30.978000000000065</v>
      </c>
    </row>
    <row r="19" spans="1:8" x14ac:dyDescent="0.2">
      <c r="G19" s="2"/>
      <c r="H19" s="2"/>
    </row>
    <row r="20" spans="1:8" x14ac:dyDescent="0.2">
      <c r="G20" s="2"/>
      <c r="H20" s="2"/>
    </row>
    <row r="21" spans="1:8" x14ac:dyDescent="0.2">
      <c r="G21" s="5"/>
    </row>
  </sheetData>
  <mergeCells count="2">
    <mergeCell ref="A1:E1"/>
    <mergeCell ref="A3:E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OJ</dc:creator>
  <cp:lastModifiedBy>Microsoft Office User</cp:lastModifiedBy>
  <cp:lastPrinted>2021-10-22T09:17:36Z</cp:lastPrinted>
  <dcterms:created xsi:type="dcterms:W3CDTF">2021-09-22T11:30:54Z</dcterms:created>
  <dcterms:modified xsi:type="dcterms:W3CDTF">2021-10-22T11:47:38Z</dcterms:modified>
</cp:coreProperties>
</file>